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tabRatio="675" activeTab="0"/>
  </bookViews>
  <sheets>
    <sheet name="จำแนกวุฒิ" sheetId="1" r:id="rId1"/>
    <sheet name="จำแนกตำแหน่งวิชาการ" sheetId="2" r:id="rId2"/>
    <sheet name="ฟอร์มทุกกลุ่ม" sheetId="3" r:id="rId3"/>
  </sheets>
  <definedNames/>
  <calcPr fullCalcOnLoad="1"/>
</workbook>
</file>

<file path=xl/sharedStrings.xml><?xml version="1.0" encoding="utf-8"?>
<sst xmlns="http://schemas.openxmlformats.org/spreadsheetml/2006/main" count="131" uniqueCount="90">
  <si>
    <t>ประเภทบุคลากร  สาย ก.</t>
  </si>
  <si>
    <t>คุณวุฒิ</t>
  </si>
  <si>
    <t>ป.ตรี</t>
  </si>
  <si>
    <t>ป.โท</t>
  </si>
  <si>
    <t>ป.เอก</t>
  </si>
  <si>
    <t>รวม</t>
  </si>
  <si>
    <t>ประเภทบุคลากร สาย ก</t>
  </si>
  <si>
    <t>ข้าราชการ โรงเรียนสาธิตฯ</t>
  </si>
  <si>
    <t>ข้าราชการ โรงเรียนสาธิตฯ กำแพงแสน</t>
  </si>
  <si>
    <t>พนักงานเงินรายได้ โรงเรียนสาธิตฯ</t>
  </si>
  <si>
    <t>พนักงานมหาวิทยาลัย โรงเรียนสาธิตฯ</t>
  </si>
  <si>
    <t>พนักงานมหาวิทยาลัย โรงเรียนสาธิตฯ กำแพงแสน</t>
  </si>
  <si>
    <t>พนักงานมหาวิทยาลัย</t>
  </si>
  <si>
    <t>พนักงานราชการ</t>
  </si>
  <si>
    <t xml:space="preserve">ข้าราชการ </t>
  </si>
  <si>
    <t xml:space="preserve">พนักงานเงินรายได้ </t>
  </si>
  <si>
    <t>พนักงานเงินรายได้ โรงเรียนสาธิตฯ กำแพงแสน</t>
  </si>
  <si>
    <t>1. หัก จำนวนบุคลากรโรงเรียนสาธิตฯ</t>
  </si>
  <si>
    <t>ตำแหน่งทางวิชาการ</t>
  </si>
  <si>
    <t>ข้าราชการ</t>
  </si>
  <si>
    <t>พนักงานเงินรายได้</t>
  </si>
  <si>
    <t>อ.</t>
  </si>
  <si>
    <t>ผศ.</t>
  </si>
  <si>
    <t>รศ.</t>
  </si>
  <si>
    <t>ศ.</t>
  </si>
  <si>
    <t>จำนวนอาจารย์ที่มีตำแหน่งทางวิชาการ   สาย ก.  โรงเรียนสาธิตฯ</t>
  </si>
  <si>
    <t>ข้าราชการ  โรงเรียนสาธิตฯ</t>
  </si>
  <si>
    <t>ข้าราชการ  โรงเรียนสาธิตฯ  กำแพงแสน</t>
  </si>
  <si>
    <t>พนักงานมหาวิทยาลัย  โรงเรียนสาธิตฯ</t>
  </si>
  <si>
    <t>พนักงานมหาวิทยาลัย  โรงเรียนสาธิตฯ กำแพงแสน</t>
  </si>
  <si>
    <t>พนักงานเงินรายได้  โรงเรียนสาธิตฯ</t>
  </si>
  <si>
    <t>พนักงานเงินรายได้  โรงเรียนสาธิตฯ กำแพงแสน</t>
  </si>
  <si>
    <t xml:space="preserve">            </t>
  </si>
  <si>
    <t>แบบฟอร์มการกำหนดเป้าหมาย และผู้รับผิดชอบตามรายองค์ประกอบและดัชนีระดับมหาวิทยาลัย  ประจำปีการศึกษา 2551</t>
  </si>
  <si>
    <t>หน่วย</t>
  </si>
  <si>
    <t>องค์ประกอบ/ดัชนี</t>
  </si>
  <si>
    <t>ปีการศึกษา 2551</t>
  </si>
  <si>
    <t>เป้าหมาย</t>
  </si>
  <si>
    <t>ผลการดำเนินงาน</t>
  </si>
  <si>
    <t>แหล่งข้อมูล</t>
  </si>
  <si>
    <t>ผู้เก็บรวบรวมข้อมูล</t>
  </si>
  <si>
    <t>หน่วยงานที่กำกับดูแลตัวบ่งชี้</t>
  </si>
  <si>
    <t>2.5 สัดส่วนของอาจารย์ประจำที่มีวุฒิปริญญาตรี ปริญญาโท ปริญญาเอก</t>
  </si>
  <si>
    <t xml:space="preserve">       รองศาสตราจารย์ และศาสตราจารย์</t>
  </si>
  <si>
    <t>ร้อยละ</t>
  </si>
  <si>
    <t>ป.เอก อยู่ระหว่าง 40-59%</t>
  </si>
  <si>
    <r>
      <t xml:space="preserve">องค์ประกอบที่ 2 </t>
    </r>
    <r>
      <rPr>
        <b/>
        <sz val="14"/>
        <rFont val="EucrosiaUPC"/>
        <family val="1"/>
      </rPr>
      <t xml:space="preserve"> การเรียนการสอน</t>
    </r>
  </si>
  <si>
    <t>นายคมสัน  จีราคม</t>
  </si>
  <si>
    <t>กองการเจ้าหน้าที่</t>
  </si>
  <si>
    <t>เอกสารหมายเลข  2</t>
  </si>
  <si>
    <t>ศ.,รศ.,ผศ.,รวมกันร้อยละ 45-69</t>
  </si>
  <si>
    <r>
      <t xml:space="preserve">ป.ตรี </t>
    </r>
    <r>
      <rPr>
        <b/>
        <sz val="13"/>
        <rFont val="Arial"/>
        <family val="0"/>
      </rPr>
      <t>&lt;</t>
    </r>
    <r>
      <rPr>
        <b/>
        <sz val="13"/>
        <rFont val="EucrosiaUPC"/>
        <family val="1"/>
      </rPr>
      <t xml:space="preserve"> 5%</t>
    </r>
  </si>
  <si>
    <r>
      <t xml:space="preserve">รศ.ขึ้นไป </t>
    </r>
    <r>
      <rPr>
        <b/>
        <sz val="13"/>
        <rFont val="Arial"/>
        <family val="2"/>
      </rPr>
      <t xml:space="preserve">&gt; </t>
    </r>
    <r>
      <rPr>
        <b/>
        <sz val="13"/>
        <rFont val="EucrosiaUPC"/>
        <family val="1"/>
      </rPr>
      <t>30</t>
    </r>
  </si>
  <si>
    <t xml:space="preserve">                 (2) จำนวนอาจารย์ประจำทุกระดับไม่นับรวมจำนวนอาจารย์ที่สอนโรงเรียนสาธิตแห่งมหาวิทยาลัยเกษตรศาสตร์</t>
  </si>
  <si>
    <t xml:space="preserve">                 (3) ผลการดำเนินการใช้ข้อมูลปัจจุบันในปีการศึกษา 2551 ณ วันที่ 6 ก.พ.2552  ตารางที่ 1 และตารางที่ 2  แนบท้ายประกอบ</t>
  </si>
  <si>
    <t>ลูกจ้างชั่วคราวชาวต่างประเทศ</t>
  </si>
  <si>
    <t>ลูกจ้างชั่วคราว (เงินงบประมาณ+เงินรายได้)</t>
  </si>
  <si>
    <t>ผู้ทรงคุณวุฒิพิเศษ</t>
  </si>
  <si>
    <t>ผู้มีความรู้ความสามารถพิเศษ</t>
  </si>
  <si>
    <t>4. หัก ลูกจ้างชั่วคราวจ้างไม่ถึง 9 เดือน  (เงินงบประมาณ+เงินรายได้)</t>
  </si>
  <si>
    <t xml:space="preserve">3. หัก พนักงานเงินรายได้จ้างไม่ถึง 9 เดือน </t>
  </si>
  <si>
    <t xml:space="preserve">2. หัก พนักงานมหาวิทยาลัยจ้างไม่ถึง 9 เดือน  </t>
  </si>
  <si>
    <t>5. หัก ลูกจ้างชั่วคราวชาวต่างประเทศจ้างไม่ถึง 9 เดือน</t>
  </si>
  <si>
    <t>6. หัก ผู้ทรงคุณวุฒิพิเศษจ้างไม่ถึง 9 เดือน</t>
  </si>
  <si>
    <t>7. หัก ผู้มีความรู้ความสามารถพิเศษจ้างไม่ถึง 9 เดือน</t>
  </si>
  <si>
    <t>ลูกจ้างชั่วคราวเงินรายได้ โรงเรียนสาธิตฯ</t>
  </si>
  <si>
    <t>ลูกจ้างชั่วคราวเงินรายได้ โรงเรียนสาธิตฯ กำแพงแสน</t>
  </si>
  <si>
    <t xml:space="preserve">ผู้ทรงคุณวุฒิพิเศษ โรงเรียนสาธิตฯ </t>
  </si>
  <si>
    <t>ลูกจ้างชั่วคราวชาวต่างประเทศ โรงเรียนสาธิตฯ</t>
  </si>
  <si>
    <t xml:space="preserve">2. หัก พนักงานมหาวิทยาลัยจ้างไม่ถึง 9 เดือน </t>
  </si>
  <si>
    <t xml:space="preserve">หมายเหตุ :  (1) จำนวนอาจารย์ประจำนับเฉพาะข้าราชการ ,พนักงานมหาวิทยาลัยซึ่งจ้างจากเงินงบประมาณ และเงินรายได้ , พนักงานราชการ , ลูกจ้างชั่วคราวเงินรายได้ </t>
  </si>
  <si>
    <t xml:space="preserve">                       ลูกจ้างชาวต่างประเทศ , ผู้ทรงคุณวุฒิ , ผู้มีความรู้ความสามารถพิเศษ  (จ้างในรอบปีการศึกษาไม่น้อยกว่า 9 เดือน)</t>
  </si>
  <si>
    <t>จำนวนประเภทบุคลากร  สาย ก  โรงเรียนสาธิตฯ</t>
  </si>
  <si>
    <t xml:space="preserve">8. หักจำนวนบุคลากรลาศึกษาต่อในปี งปม.52 </t>
  </si>
  <si>
    <t>9. หักจำนวนบุคลากรอยู่ระหว่างลาศึกษาต่อ</t>
  </si>
  <si>
    <t>รวมหักจำนวนบุคลากร (1-9) ทั้งหมดคงเหลือ</t>
  </si>
  <si>
    <t>ร้อยละ 54.11</t>
  </si>
  <si>
    <t>ร้อยละ 3.33</t>
  </si>
  <si>
    <t>ร้อยละ 51.11</t>
  </si>
  <si>
    <t>ร้อยละ 23.81</t>
  </si>
  <si>
    <t xml:space="preserve">2.6 สัดส่วนของอาจารย์ประจำที่ดำรงตำแหน่งผู้ช่วยศาสตราจารย์ </t>
  </si>
  <si>
    <t>จำนวนอาจารย์ประจำรวมที่ปฏิบัติงานจริง และลาศึกษาต่อ</t>
  </si>
  <si>
    <t>จัดทำโดย  นายคมสัน  จีราคม</t>
  </si>
  <si>
    <t xml:space="preserve">ดัชนี 2.6 : ตารางแสดงสัดส่วนของอาจารย์ประจำที่ดำรงตำแหน่งทางวิชาการ  ประจำปีการศึกษา 2551    </t>
  </si>
  <si>
    <t xml:space="preserve">ดัชนี 2.5 : ตารางแสดงสัดส่วนของอาจารย์ประจำ จำแนกตามวุฒิการศึกษา  ประจำปีการศึกษา 2551 </t>
  </si>
  <si>
    <t xml:space="preserve">                 จัดทำโดย  นายคมสัน  จีราคม</t>
  </si>
  <si>
    <t xml:space="preserve">  :  กองการเจ้าหน้าที่ ข้อมูล ณ วันที่ 31 พ.ค. 2552</t>
  </si>
  <si>
    <t xml:space="preserve"> : กองการเจ้าหน้าที่  ณ วันที่ 31 พ.ค.2552</t>
  </si>
  <si>
    <t>จ้างไม่ถึง 9 เดือนตามปีการศึกษา 51</t>
  </si>
  <si>
    <t>(2 ก.ย.51 - 31 พ.ค.52)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</si>
</sst>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1">
    <font>
      <sz val="10"/>
      <name val="Arial"/>
      <family val="0"/>
    </font>
    <font>
      <sz val="16"/>
      <name val="EucrosiaUPC"/>
      <family val="1"/>
    </font>
    <font>
      <sz val="8"/>
      <name val="Arial"/>
      <family val="0"/>
    </font>
    <font>
      <b/>
      <sz val="14"/>
      <name val="EucrosiaUPC"/>
      <family val="1"/>
    </font>
    <font>
      <sz val="15"/>
      <name val="EucrosiaUPC"/>
      <family val="1"/>
    </font>
    <font>
      <sz val="14"/>
      <name val="EucrosiaUPC"/>
      <family val="1"/>
    </font>
    <font>
      <sz val="13"/>
      <name val="EucrosiaUPC"/>
      <family val="1"/>
    </font>
    <font>
      <sz val="15"/>
      <name val="AngsanaUPC"/>
      <family val="1"/>
    </font>
    <font>
      <b/>
      <sz val="15"/>
      <name val="AngsanaUPC"/>
      <family val="1"/>
    </font>
    <font>
      <b/>
      <sz val="16"/>
      <name val="EucrosiaUPC"/>
      <family val="1"/>
    </font>
    <font>
      <b/>
      <u val="single"/>
      <sz val="14"/>
      <name val="EucrosiaUPC"/>
      <family val="1"/>
    </font>
    <font>
      <b/>
      <sz val="13"/>
      <name val="EucrosiaUPC"/>
      <family val="1"/>
    </font>
    <font>
      <b/>
      <sz val="13"/>
      <name val="Arial"/>
      <family val="0"/>
    </font>
    <font>
      <b/>
      <sz val="18"/>
      <name val="EucrosiaUPC"/>
      <family val="1"/>
    </font>
    <font>
      <b/>
      <sz val="15"/>
      <name val="EucrosiaUPC"/>
      <family val="1"/>
    </font>
    <font>
      <sz val="13"/>
      <color indexed="10"/>
      <name val="EucrosiaUPC"/>
      <family val="1"/>
    </font>
    <font>
      <sz val="13"/>
      <color indexed="12"/>
      <name val="EucrosiaUPC"/>
      <family val="1"/>
    </font>
    <font>
      <b/>
      <sz val="14"/>
      <color indexed="10"/>
      <name val="EucrosiaUPC"/>
      <family val="1"/>
    </font>
    <font>
      <b/>
      <u val="double"/>
      <sz val="16"/>
      <name val="EucrosiaUPC"/>
      <family val="1"/>
    </font>
    <font>
      <u val="single"/>
      <sz val="16"/>
      <name val="EucrosiaUPC"/>
      <family val="1"/>
    </font>
    <font>
      <b/>
      <u val="single"/>
      <sz val="16"/>
      <name val="EucrosiaUPC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5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7" fillId="0" borderId="7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6" fillId="0" borderId="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6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14</xdr:row>
      <xdr:rowOff>238125</xdr:rowOff>
    </xdr:from>
    <xdr:to>
      <xdr:col>2</xdr:col>
      <xdr:colOff>552450</xdr:colOff>
      <xdr:row>14</xdr:row>
      <xdr:rowOff>257175</xdr:rowOff>
    </xdr:to>
    <xdr:sp>
      <xdr:nvSpPr>
        <xdr:cNvPr id="1" name="Line 1"/>
        <xdr:cNvSpPr>
          <a:spLocks/>
        </xdr:cNvSpPr>
      </xdr:nvSpPr>
      <xdr:spPr>
        <a:xfrm flipV="1">
          <a:off x="4648200" y="4076700"/>
          <a:ext cx="47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952500</xdr:colOff>
      <xdr:row>14</xdr:row>
      <xdr:rowOff>228600</xdr:rowOff>
    </xdr:from>
    <xdr:to>
      <xdr:col>2</xdr:col>
      <xdr:colOff>1028700</xdr:colOff>
      <xdr:row>14</xdr:row>
      <xdr:rowOff>276225</xdr:rowOff>
    </xdr:to>
    <xdr:sp>
      <xdr:nvSpPr>
        <xdr:cNvPr id="2" name="Line 2"/>
        <xdr:cNvSpPr>
          <a:spLocks/>
        </xdr:cNvSpPr>
      </xdr:nvSpPr>
      <xdr:spPr>
        <a:xfrm flipH="1">
          <a:off x="5095875" y="4067175"/>
          <a:ext cx="76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41"/>
  <sheetViews>
    <sheetView tabSelected="1" workbookViewId="0" topLeftCell="A1">
      <selection activeCell="G10" sqref="G10"/>
    </sheetView>
  </sheetViews>
  <sheetFormatPr defaultColWidth="9.140625" defaultRowHeight="24.75" customHeight="1"/>
  <cols>
    <col min="1" max="1" width="56.421875" style="1" customWidth="1"/>
    <col min="2" max="2" width="8.7109375" style="2" customWidth="1"/>
    <col min="3" max="3" width="9.28125" style="2" customWidth="1"/>
    <col min="4" max="4" width="8.57421875" style="2" customWidth="1"/>
    <col min="5" max="5" width="9.140625" style="2" customWidth="1"/>
    <col min="6" max="6" width="10.57421875" style="1" customWidth="1"/>
    <col min="7" max="10" width="10.57421875" style="12" customWidth="1"/>
    <col min="11" max="16384" width="10.57421875" style="1" customWidth="1"/>
  </cols>
  <sheetData>
    <row r="1" ht="27" customHeight="1">
      <c r="A1" s="89" t="s">
        <v>84</v>
      </c>
    </row>
    <row r="2" ht="9.75" customHeight="1" thickBot="1">
      <c r="A2" s="3"/>
    </row>
    <row r="3" spans="1:10" s="4" customFormat="1" ht="18" customHeight="1" thickTop="1">
      <c r="A3" s="69" t="s">
        <v>0</v>
      </c>
      <c r="B3" s="114" t="s">
        <v>1</v>
      </c>
      <c r="C3" s="114"/>
      <c r="D3" s="114"/>
      <c r="E3" s="115"/>
      <c r="G3" s="13"/>
      <c r="H3" s="13"/>
      <c r="I3" s="13"/>
      <c r="J3" s="13"/>
    </row>
    <row r="4" spans="1:10" s="4" customFormat="1" ht="21.75" customHeight="1">
      <c r="A4" s="25"/>
      <c r="B4" s="38" t="s">
        <v>2</v>
      </c>
      <c r="C4" s="40" t="s">
        <v>3</v>
      </c>
      <c r="D4" s="40" t="s">
        <v>4</v>
      </c>
      <c r="E4" s="31" t="s">
        <v>5</v>
      </c>
      <c r="G4" s="13"/>
      <c r="H4" s="13"/>
      <c r="I4" s="13"/>
      <c r="J4" s="13"/>
    </row>
    <row r="5" spans="1:10" s="9" customFormat="1" ht="21.75" customHeight="1">
      <c r="A5" s="41" t="s">
        <v>14</v>
      </c>
      <c r="B5" s="42">
        <v>72</v>
      </c>
      <c r="C5" s="42">
        <v>614</v>
      </c>
      <c r="D5" s="42">
        <v>753</v>
      </c>
      <c r="E5" s="43">
        <f aca="true" t="shared" si="0" ref="E5:E12">SUM(B5:D5)</f>
        <v>1439</v>
      </c>
      <c r="G5" s="126" t="s">
        <v>88</v>
      </c>
      <c r="H5" s="44"/>
      <c r="I5" s="44"/>
      <c r="J5" s="44"/>
    </row>
    <row r="6" spans="1:10" s="9" customFormat="1" ht="21.75" customHeight="1">
      <c r="A6" s="45" t="s">
        <v>12</v>
      </c>
      <c r="B6" s="46">
        <v>44</v>
      </c>
      <c r="C6" s="46">
        <v>692</v>
      </c>
      <c r="D6" s="46">
        <v>425</v>
      </c>
      <c r="E6" s="47">
        <f t="shared" si="0"/>
        <v>1161</v>
      </c>
      <c r="G6" s="127" t="s">
        <v>89</v>
      </c>
      <c r="H6" s="49"/>
      <c r="I6" s="50"/>
      <c r="J6" s="48"/>
    </row>
    <row r="7" spans="1:10" s="9" customFormat="1" ht="21.75" customHeight="1">
      <c r="A7" s="45" t="s">
        <v>13</v>
      </c>
      <c r="B7" s="46">
        <v>0</v>
      </c>
      <c r="C7" s="46">
        <v>2</v>
      </c>
      <c r="D7" s="46">
        <v>0</v>
      </c>
      <c r="E7" s="51">
        <f t="shared" si="0"/>
        <v>2</v>
      </c>
      <c r="G7" s="44"/>
      <c r="H7" s="44"/>
      <c r="I7" s="44"/>
      <c r="J7" s="52"/>
    </row>
    <row r="8" spans="1:10" s="9" customFormat="1" ht="21.75" customHeight="1">
      <c r="A8" s="53" t="s">
        <v>15</v>
      </c>
      <c r="B8" s="54">
        <v>110</v>
      </c>
      <c r="C8" s="54">
        <v>91</v>
      </c>
      <c r="D8" s="54">
        <v>2</v>
      </c>
      <c r="E8" s="51">
        <f t="shared" si="0"/>
        <v>203</v>
      </c>
      <c r="G8" s="52"/>
      <c r="H8" s="52"/>
      <c r="I8" s="52"/>
      <c r="J8" s="52"/>
    </row>
    <row r="9" spans="1:10" s="9" customFormat="1" ht="21.75" customHeight="1">
      <c r="A9" s="53" t="s">
        <v>56</v>
      </c>
      <c r="B9" s="54">
        <v>72</v>
      </c>
      <c r="C9" s="54">
        <v>29</v>
      </c>
      <c r="D9" s="54">
        <v>2</v>
      </c>
      <c r="E9" s="51">
        <f t="shared" si="0"/>
        <v>103</v>
      </c>
      <c r="G9" s="52"/>
      <c r="H9" s="52"/>
      <c r="I9" s="52"/>
      <c r="J9" s="52"/>
    </row>
    <row r="10" spans="1:10" s="9" customFormat="1" ht="21.75" customHeight="1">
      <c r="A10" s="53" t="s">
        <v>55</v>
      </c>
      <c r="B10" s="54">
        <v>75</v>
      </c>
      <c r="C10" s="54">
        <v>5</v>
      </c>
      <c r="D10" s="54">
        <v>0</v>
      </c>
      <c r="E10" s="51">
        <f t="shared" si="0"/>
        <v>80</v>
      </c>
      <c r="G10" s="52"/>
      <c r="H10" s="52"/>
      <c r="I10" s="52"/>
      <c r="J10" s="52"/>
    </row>
    <row r="11" spans="1:11" s="9" customFormat="1" ht="21.75" customHeight="1">
      <c r="A11" s="53" t="s">
        <v>57</v>
      </c>
      <c r="B11" s="54">
        <v>6</v>
      </c>
      <c r="C11" s="54">
        <v>30</v>
      </c>
      <c r="D11" s="54">
        <v>43</v>
      </c>
      <c r="E11" s="51">
        <f t="shared" si="0"/>
        <v>79</v>
      </c>
      <c r="G11" s="52"/>
      <c r="H11" s="52"/>
      <c r="I11" s="55"/>
      <c r="J11" s="56"/>
      <c r="K11" s="55"/>
    </row>
    <row r="12" spans="1:11" s="9" customFormat="1" ht="21.75" customHeight="1">
      <c r="A12" s="53" t="s">
        <v>58</v>
      </c>
      <c r="B12" s="54">
        <v>4</v>
      </c>
      <c r="C12" s="54">
        <v>12</v>
      </c>
      <c r="D12" s="54">
        <v>7</v>
      </c>
      <c r="E12" s="51">
        <f t="shared" si="0"/>
        <v>23</v>
      </c>
      <c r="G12" s="52"/>
      <c r="H12" s="52"/>
      <c r="I12" s="56"/>
      <c r="J12" s="56"/>
      <c r="K12" s="55"/>
    </row>
    <row r="13" spans="1:11" s="9" customFormat="1" ht="21.75" customHeight="1">
      <c r="A13" s="57" t="s">
        <v>5</v>
      </c>
      <c r="B13" s="58">
        <f>SUM(B5:B12)</f>
        <v>383</v>
      </c>
      <c r="C13" s="58">
        <f>SUM(C5:C12)</f>
        <v>1475</v>
      </c>
      <c r="D13" s="58">
        <f>SUM(D5:D12)</f>
        <v>1232</v>
      </c>
      <c r="E13" s="59">
        <f>SUM(E5:E12)</f>
        <v>3090</v>
      </c>
      <c r="G13" s="52"/>
      <c r="H13" s="52"/>
      <c r="I13" s="56"/>
      <c r="J13" s="56"/>
      <c r="K13" s="55"/>
    </row>
    <row r="14" spans="1:11" s="9" customFormat="1" ht="21.75" customHeight="1">
      <c r="A14" s="53" t="s">
        <v>17</v>
      </c>
      <c r="B14" s="60">
        <v>290</v>
      </c>
      <c r="C14" s="60">
        <v>279</v>
      </c>
      <c r="D14" s="60">
        <v>14</v>
      </c>
      <c r="E14" s="61">
        <f aca="true" t="shared" si="1" ref="E14:E22">SUM(B14:D14)</f>
        <v>583</v>
      </c>
      <c r="G14" s="52"/>
      <c r="H14" s="52"/>
      <c r="I14" s="55"/>
      <c r="J14" s="56"/>
      <c r="K14" s="55"/>
    </row>
    <row r="15" spans="1:10" s="9" customFormat="1" ht="21.75" customHeight="1">
      <c r="A15" s="53" t="s">
        <v>61</v>
      </c>
      <c r="B15" s="54">
        <v>1</v>
      </c>
      <c r="C15" s="54">
        <v>61</v>
      </c>
      <c r="D15" s="54">
        <v>66</v>
      </c>
      <c r="E15" s="51">
        <f t="shared" si="1"/>
        <v>128</v>
      </c>
      <c r="G15" s="52"/>
      <c r="H15" s="52"/>
      <c r="I15" s="52"/>
      <c r="J15" s="52"/>
    </row>
    <row r="16" spans="1:10" s="9" customFormat="1" ht="21.75" customHeight="1">
      <c r="A16" s="62" t="s">
        <v>60</v>
      </c>
      <c r="B16" s="63">
        <v>2</v>
      </c>
      <c r="C16" s="63">
        <v>6</v>
      </c>
      <c r="D16" s="63">
        <v>0</v>
      </c>
      <c r="E16" s="47">
        <f t="shared" si="1"/>
        <v>8</v>
      </c>
      <c r="G16" s="52"/>
      <c r="H16" s="52"/>
      <c r="I16" s="52"/>
      <c r="J16" s="52"/>
    </row>
    <row r="17" spans="1:10" s="9" customFormat="1" ht="21.75" customHeight="1">
      <c r="A17" s="53" t="s">
        <v>59</v>
      </c>
      <c r="B17" s="54">
        <v>0</v>
      </c>
      <c r="C17" s="54">
        <v>1</v>
      </c>
      <c r="D17" s="51">
        <v>1</v>
      </c>
      <c r="E17" s="47">
        <f t="shared" si="1"/>
        <v>2</v>
      </c>
      <c r="G17" s="52"/>
      <c r="H17" s="52"/>
      <c r="I17" s="52"/>
      <c r="J17" s="52"/>
    </row>
    <row r="18" spans="1:10" s="9" customFormat="1" ht="21.75" customHeight="1">
      <c r="A18" s="53" t="s">
        <v>62</v>
      </c>
      <c r="B18" s="54">
        <v>2</v>
      </c>
      <c r="C18" s="54">
        <v>1</v>
      </c>
      <c r="D18" s="51">
        <v>0</v>
      </c>
      <c r="E18" s="47">
        <f t="shared" si="1"/>
        <v>3</v>
      </c>
      <c r="G18" s="52"/>
      <c r="H18" s="52"/>
      <c r="I18" s="52"/>
      <c r="J18" s="52"/>
    </row>
    <row r="19" spans="1:10" s="9" customFormat="1" ht="21.75" customHeight="1">
      <c r="A19" s="53" t="s">
        <v>63</v>
      </c>
      <c r="B19" s="54">
        <v>3</v>
      </c>
      <c r="C19" s="54">
        <v>24</v>
      </c>
      <c r="D19" s="51">
        <v>23</v>
      </c>
      <c r="E19" s="47">
        <f t="shared" si="1"/>
        <v>50</v>
      </c>
      <c r="G19" s="52"/>
      <c r="H19" s="52"/>
      <c r="I19" s="52"/>
      <c r="J19" s="52"/>
    </row>
    <row r="20" spans="1:10" s="9" customFormat="1" ht="21.75" customHeight="1">
      <c r="A20" s="64" t="s">
        <v>64</v>
      </c>
      <c r="B20" s="65">
        <v>0</v>
      </c>
      <c r="C20" s="65">
        <v>0</v>
      </c>
      <c r="D20" s="65">
        <v>0</v>
      </c>
      <c r="E20" s="47">
        <f t="shared" si="1"/>
        <v>0</v>
      </c>
      <c r="G20" s="52"/>
      <c r="H20" s="52"/>
      <c r="I20" s="52"/>
      <c r="J20" s="52"/>
    </row>
    <row r="21" spans="1:10" s="9" customFormat="1" ht="21.75" customHeight="1">
      <c r="A21" s="53" t="s">
        <v>73</v>
      </c>
      <c r="B21" s="66">
        <v>0</v>
      </c>
      <c r="C21" s="66">
        <v>16</v>
      </c>
      <c r="D21" s="66">
        <v>0</v>
      </c>
      <c r="E21" s="67">
        <f t="shared" si="1"/>
        <v>16</v>
      </c>
      <c r="G21" s="52"/>
      <c r="H21" s="52"/>
      <c r="I21" s="52"/>
      <c r="J21" s="52"/>
    </row>
    <row r="22" spans="1:10" s="9" customFormat="1" ht="21.75" customHeight="1">
      <c r="A22" s="53" t="s">
        <v>74</v>
      </c>
      <c r="B22" s="66">
        <v>17</v>
      </c>
      <c r="C22" s="66">
        <v>227</v>
      </c>
      <c r="D22" s="66">
        <v>0</v>
      </c>
      <c r="E22" s="67">
        <f t="shared" si="1"/>
        <v>244</v>
      </c>
      <c r="G22" s="52"/>
      <c r="H22" s="52"/>
      <c r="I22" s="52"/>
      <c r="J22" s="52"/>
    </row>
    <row r="23" spans="1:10" s="4" customFormat="1" ht="21.75" customHeight="1">
      <c r="A23" s="84" t="s">
        <v>75</v>
      </c>
      <c r="B23" s="85">
        <f>B13-B14-B15-B16-B17-B18-B19-B20-B21-B22</f>
        <v>68</v>
      </c>
      <c r="C23" s="85">
        <f>C13-C14-C15-C16-C17-C18-C19-C20-C21-C22</f>
        <v>860</v>
      </c>
      <c r="D23" s="85">
        <f>D13-D14-D15-D16-D17-D18-D19-D20-D21-D22</f>
        <v>1128</v>
      </c>
      <c r="E23" s="86">
        <f>E13-E14-E15-E16-E17-E18-E19-E20-E21-E22</f>
        <v>2056</v>
      </c>
      <c r="G23" s="13"/>
      <c r="H23" s="13"/>
      <c r="I23" s="13"/>
      <c r="J23" s="13"/>
    </row>
    <row r="24" spans="1:10" s="4" customFormat="1" ht="21.75" customHeight="1">
      <c r="A24" s="87" t="s">
        <v>81</v>
      </c>
      <c r="B24" s="31">
        <f>SUM(B21:B23)</f>
        <v>85</v>
      </c>
      <c r="C24" s="31">
        <f>SUM(C21:C23)</f>
        <v>1103</v>
      </c>
      <c r="D24" s="31">
        <f>SUM(D21:D23)</f>
        <v>1128</v>
      </c>
      <c r="E24" s="88">
        <f>SUM(E21:E23)</f>
        <v>2316</v>
      </c>
      <c r="G24" s="13"/>
      <c r="H24" s="13"/>
      <c r="I24" s="13"/>
      <c r="J24" s="13"/>
    </row>
    <row r="25" spans="1:10" s="6" customFormat="1" ht="10.5" customHeight="1">
      <c r="A25" s="21"/>
      <c r="B25" s="20"/>
      <c r="C25" s="20"/>
      <c r="D25" s="20"/>
      <c r="E25" s="8"/>
      <c r="G25" s="11"/>
      <c r="H25" s="11"/>
      <c r="I25" s="11"/>
      <c r="J25" s="11"/>
    </row>
    <row r="26" spans="1:10" s="6" customFormat="1" ht="19.5" customHeight="1">
      <c r="A26" s="3" t="s">
        <v>72</v>
      </c>
      <c r="B26" s="7"/>
      <c r="C26" s="7"/>
      <c r="D26" s="7"/>
      <c r="E26" s="7"/>
      <c r="G26" s="11"/>
      <c r="H26" s="11"/>
      <c r="I26" s="11"/>
      <c r="J26" s="11"/>
    </row>
    <row r="27" spans="1:10" s="6" customFormat="1" ht="18.75" customHeight="1">
      <c r="A27" s="23" t="s">
        <v>6</v>
      </c>
      <c r="B27" s="116" t="s">
        <v>1</v>
      </c>
      <c r="C27" s="117"/>
      <c r="D27" s="117"/>
      <c r="E27" s="118"/>
      <c r="G27" s="11"/>
      <c r="H27" s="11"/>
      <c r="I27" s="11"/>
      <c r="J27" s="11"/>
    </row>
    <row r="28" spans="1:10" s="6" customFormat="1" ht="18.75" customHeight="1">
      <c r="A28" s="82"/>
      <c r="B28" s="31" t="s">
        <v>2</v>
      </c>
      <c r="C28" s="31" t="s">
        <v>3</v>
      </c>
      <c r="D28" s="31" t="s">
        <v>4</v>
      </c>
      <c r="E28" s="39" t="s">
        <v>5</v>
      </c>
      <c r="G28" s="11"/>
      <c r="H28" s="11"/>
      <c r="I28" s="11"/>
      <c r="J28" s="11"/>
    </row>
    <row r="29" spans="1:10" s="9" customFormat="1" ht="21.75" customHeight="1">
      <c r="A29" s="41" t="s">
        <v>7</v>
      </c>
      <c r="B29" s="70">
        <v>43</v>
      </c>
      <c r="C29" s="70">
        <v>127</v>
      </c>
      <c r="D29" s="70">
        <v>13</v>
      </c>
      <c r="E29" s="71">
        <f aca="true" t="shared" si="2" ref="E29:E38">SUM(B29:D29)</f>
        <v>183</v>
      </c>
      <c r="G29" s="56"/>
      <c r="H29" s="56"/>
      <c r="I29" s="72"/>
      <c r="J29" s="72"/>
    </row>
    <row r="30" spans="1:10" s="9" customFormat="1" ht="21.75" customHeight="1">
      <c r="A30" s="53" t="s">
        <v>8</v>
      </c>
      <c r="B30" s="51">
        <v>9</v>
      </c>
      <c r="C30" s="51">
        <v>38</v>
      </c>
      <c r="D30" s="51">
        <v>1</v>
      </c>
      <c r="E30" s="73">
        <f t="shared" si="2"/>
        <v>48</v>
      </c>
      <c r="G30" s="56"/>
      <c r="H30" s="56"/>
      <c r="I30" s="72"/>
      <c r="J30" s="72"/>
    </row>
    <row r="31" spans="1:10" s="9" customFormat="1" ht="21.75" customHeight="1">
      <c r="A31" s="53" t="s">
        <v>10</v>
      </c>
      <c r="B31" s="51">
        <v>18</v>
      </c>
      <c r="C31" s="51">
        <v>45</v>
      </c>
      <c r="D31" s="51">
        <v>0</v>
      </c>
      <c r="E31" s="73">
        <f t="shared" si="2"/>
        <v>63</v>
      </c>
      <c r="G31" s="74"/>
      <c r="H31" s="74"/>
      <c r="I31" s="74"/>
      <c r="J31" s="74"/>
    </row>
    <row r="32" spans="1:10" s="9" customFormat="1" ht="21.75" customHeight="1">
      <c r="A32" s="62" t="s">
        <v>11</v>
      </c>
      <c r="B32" s="47">
        <v>10</v>
      </c>
      <c r="C32" s="47">
        <v>5</v>
      </c>
      <c r="D32" s="47">
        <v>0</v>
      </c>
      <c r="E32" s="75">
        <f t="shared" si="2"/>
        <v>15</v>
      </c>
      <c r="G32" s="72"/>
      <c r="H32" s="72"/>
      <c r="I32" s="72"/>
      <c r="J32" s="72"/>
    </row>
    <row r="33" spans="1:10" s="9" customFormat="1" ht="21.75" customHeight="1">
      <c r="A33" s="53" t="s">
        <v>9</v>
      </c>
      <c r="B33" s="47">
        <v>93</v>
      </c>
      <c r="C33" s="47">
        <v>36</v>
      </c>
      <c r="D33" s="47">
        <v>0</v>
      </c>
      <c r="E33" s="75">
        <f t="shared" si="2"/>
        <v>129</v>
      </c>
      <c r="G33" s="74"/>
      <c r="H33" s="74"/>
      <c r="I33" s="74"/>
      <c r="J33" s="74"/>
    </row>
    <row r="34" spans="1:10" s="9" customFormat="1" ht="21.75" customHeight="1">
      <c r="A34" s="62" t="s">
        <v>16</v>
      </c>
      <c r="B34" s="47">
        <v>2</v>
      </c>
      <c r="C34" s="47">
        <v>2</v>
      </c>
      <c r="D34" s="47">
        <v>0</v>
      </c>
      <c r="E34" s="75">
        <f t="shared" si="2"/>
        <v>4</v>
      </c>
      <c r="G34" s="74"/>
      <c r="H34" s="74"/>
      <c r="I34" s="74"/>
      <c r="J34" s="74"/>
    </row>
    <row r="35" spans="1:10" s="9" customFormat="1" ht="21.75" customHeight="1">
      <c r="A35" s="62" t="s">
        <v>65</v>
      </c>
      <c r="B35" s="47">
        <v>37</v>
      </c>
      <c r="C35" s="47">
        <v>18</v>
      </c>
      <c r="D35" s="47">
        <v>0</v>
      </c>
      <c r="E35" s="75">
        <f t="shared" si="2"/>
        <v>55</v>
      </c>
      <c r="G35" s="74"/>
      <c r="H35" s="74"/>
      <c r="I35" s="74"/>
      <c r="J35" s="74"/>
    </row>
    <row r="36" spans="1:10" s="9" customFormat="1" ht="21.75" customHeight="1">
      <c r="A36" s="53" t="s">
        <v>66</v>
      </c>
      <c r="B36" s="51">
        <v>23</v>
      </c>
      <c r="C36" s="51">
        <v>4</v>
      </c>
      <c r="D36" s="51">
        <v>0</v>
      </c>
      <c r="E36" s="73">
        <f t="shared" si="2"/>
        <v>27</v>
      </c>
      <c r="G36" s="74"/>
      <c r="H36" s="74"/>
      <c r="I36" s="74"/>
      <c r="J36" s="74"/>
    </row>
    <row r="37" spans="1:10" s="9" customFormat="1" ht="21.75" customHeight="1">
      <c r="A37" s="45" t="s">
        <v>68</v>
      </c>
      <c r="B37" s="76">
        <v>55</v>
      </c>
      <c r="C37" s="76">
        <v>3</v>
      </c>
      <c r="D37" s="76">
        <v>0</v>
      </c>
      <c r="E37" s="77">
        <f t="shared" si="2"/>
        <v>58</v>
      </c>
      <c r="G37" s="74"/>
      <c r="H37" s="74"/>
      <c r="I37" s="74"/>
      <c r="J37" s="74"/>
    </row>
    <row r="38" spans="1:10" s="9" customFormat="1" ht="21.75" customHeight="1">
      <c r="A38" s="45" t="s">
        <v>67</v>
      </c>
      <c r="B38" s="78">
        <v>0</v>
      </c>
      <c r="C38" s="78">
        <v>1</v>
      </c>
      <c r="D38" s="78">
        <v>0</v>
      </c>
      <c r="E38" s="79">
        <f t="shared" si="2"/>
        <v>1</v>
      </c>
      <c r="G38" s="74"/>
      <c r="H38" s="74"/>
      <c r="I38" s="74"/>
      <c r="J38" s="74"/>
    </row>
    <row r="39" spans="1:10" s="6" customFormat="1" ht="21.75" customHeight="1">
      <c r="A39" s="80" t="s">
        <v>5</v>
      </c>
      <c r="B39" s="81">
        <f>SUM(B29:B38)</f>
        <v>290</v>
      </c>
      <c r="C39" s="81">
        <f>SUM(C29:C38)</f>
        <v>279</v>
      </c>
      <c r="D39" s="81">
        <f>SUM(D29:D38)</f>
        <v>14</v>
      </c>
      <c r="E39" s="81">
        <f>SUM(E29:E38)</f>
        <v>583</v>
      </c>
      <c r="G39" s="11"/>
      <c r="H39" s="11"/>
      <c r="I39" s="11"/>
      <c r="J39" s="11"/>
    </row>
    <row r="40" spans="1:10" s="6" customFormat="1" ht="20.25" customHeight="1">
      <c r="A40" s="9"/>
      <c r="B40" s="10"/>
      <c r="C40" s="7" t="s">
        <v>86</v>
      </c>
      <c r="D40" s="7"/>
      <c r="E40" s="7"/>
      <c r="G40" s="11"/>
      <c r="H40" s="11"/>
      <c r="I40" s="11"/>
      <c r="J40" s="11"/>
    </row>
    <row r="41" spans="2:10" s="4" customFormat="1" ht="24.75" customHeight="1">
      <c r="B41" s="5"/>
      <c r="C41" s="5" t="s">
        <v>82</v>
      </c>
      <c r="D41" s="5"/>
      <c r="E41" s="5"/>
      <c r="G41" s="13"/>
      <c r="H41" s="13"/>
      <c r="I41" s="13"/>
      <c r="J41" s="13"/>
    </row>
  </sheetData>
  <mergeCells count="2">
    <mergeCell ref="B3:E3"/>
    <mergeCell ref="B27:E27"/>
  </mergeCells>
  <printOptions/>
  <pageMargins left="0.75" right="0.75" top="0.5" bottom="0.5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42"/>
  <sheetViews>
    <sheetView workbookViewId="0" topLeftCell="A34">
      <selection activeCell="C41" sqref="C41"/>
    </sheetView>
  </sheetViews>
  <sheetFormatPr defaultColWidth="9.140625" defaultRowHeight="24" customHeight="1"/>
  <cols>
    <col min="1" max="1" width="54.140625" style="14" customWidth="1"/>
    <col min="2" max="2" width="9.140625" style="14" customWidth="1"/>
    <col min="3" max="4" width="9.421875" style="15" customWidth="1"/>
    <col min="5" max="5" width="8.28125" style="15" customWidth="1"/>
    <col min="6" max="6" width="9.140625" style="15" customWidth="1"/>
    <col min="7" max="16384" width="9.57421875" style="14" customWidth="1"/>
  </cols>
  <sheetData>
    <row r="1" ht="24" customHeight="1">
      <c r="A1" s="19" t="s">
        <v>83</v>
      </c>
    </row>
    <row r="2" spans="1:5" ht="8.25" customHeight="1" thickBot="1">
      <c r="A2" s="16"/>
      <c r="B2" s="17"/>
      <c r="C2" s="18"/>
      <c r="D2" s="18"/>
      <c r="E2" s="18"/>
    </row>
    <row r="3" spans="1:6" s="4" customFormat="1" ht="20.25" customHeight="1" thickTop="1">
      <c r="A3" s="36" t="s">
        <v>0</v>
      </c>
      <c r="B3" s="119" t="s">
        <v>18</v>
      </c>
      <c r="C3" s="120"/>
      <c r="D3" s="120"/>
      <c r="E3" s="121"/>
      <c r="F3" s="36" t="s">
        <v>5</v>
      </c>
    </row>
    <row r="4" spans="1:6" s="4" customFormat="1" ht="19.5" customHeight="1">
      <c r="A4" s="108"/>
      <c r="B4" s="108" t="s">
        <v>21</v>
      </c>
      <c r="C4" s="109" t="s">
        <v>22</v>
      </c>
      <c r="D4" s="108" t="s">
        <v>23</v>
      </c>
      <c r="E4" s="109" t="s">
        <v>24</v>
      </c>
      <c r="F4" s="110"/>
    </row>
    <row r="5" spans="1:6" s="9" customFormat="1" ht="20.25" customHeight="1">
      <c r="A5" s="90" t="s">
        <v>19</v>
      </c>
      <c r="B5" s="78">
        <v>310</v>
      </c>
      <c r="C5" s="83">
        <v>595</v>
      </c>
      <c r="D5" s="78">
        <v>506</v>
      </c>
      <c r="E5" s="83">
        <v>28</v>
      </c>
      <c r="F5" s="78">
        <f aca="true" t="shared" si="0" ref="F5:F12">SUM(B5:E5)</f>
        <v>1439</v>
      </c>
    </row>
    <row r="6" spans="1:6" s="9" customFormat="1" ht="20.25" customHeight="1">
      <c r="A6" s="91" t="s">
        <v>12</v>
      </c>
      <c r="B6" s="51">
        <v>1074</v>
      </c>
      <c r="C6" s="92">
        <v>79</v>
      </c>
      <c r="D6" s="51">
        <v>8</v>
      </c>
      <c r="E6" s="92">
        <v>0</v>
      </c>
      <c r="F6" s="51">
        <f t="shared" si="0"/>
        <v>1161</v>
      </c>
    </row>
    <row r="7" spans="1:6" s="9" customFormat="1" ht="20.25" customHeight="1">
      <c r="A7" s="91" t="s">
        <v>13</v>
      </c>
      <c r="B7" s="51">
        <v>2</v>
      </c>
      <c r="C7" s="92">
        <v>0</v>
      </c>
      <c r="D7" s="51">
        <v>0</v>
      </c>
      <c r="E7" s="92">
        <v>0</v>
      </c>
      <c r="F7" s="51">
        <f t="shared" si="0"/>
        <v>2</v>
      </c>
    </row>
    <row r="8" spans="1:6" s="9" customFormat="1" ht="20.25" customHeight="1">
      <c r="A8" s="91" t="s">
        <v>20</v>
      </c>
      <c r="B8" s="51">
        <v>203</v>
      </c>
      <c r="C8" s="92">
        <v>0</v>
      </c>
      <c r="D8" s="51">
        <v>0</v>
      </c>
      <c r="E8" s="92">
        <v>0</v>
      </c>
      <c r="F8" s="51">
        <f t="shared" si="0"/>
        <v>203</v>
      </c>
    </row>
    <row r="9" spans="1:6" s="9" customFormat="1" ht="20.25" customHeight="1">
      <c r="A9" s="53" t="s">
        <v>56</v>
      </c>
      <c r="B9" s="51">
        <v>103</v>
      </c>
      <c r="C9" s="92">
        <v>0</v>
      </c>
      <c r="D9" s="51">
        <v>0</v>
      </c>
      <c r="E9" s="92">
        <v>0</v>
      </c>
      <c r="F9" s="51">
        <f t="shared" si="0"/>
        <v>103</v>
      </c>
    </row>
    <row r="10" spans="1:6" s="9" customFormat="1" ht="20.25" customHeight="1">
      <c r="A10" s="53" t="s">
        <v>55</v>
      </c>
      <c r="B10" s="51">
        <v>80</v>
      </c>
      <c r="C10" s="92">
        <v>0</v>
      </c>
      <c r="D10" s="51">
        <v>0</v>
      </c>
      <c r="E10" s="92">
        <v>0</v>
      </c>
      <c r="F10" s="51">
        <f t="shared" si="0"/>
        <v>80</v>
      </c>
    </row>
    <row r="11" spans="1:6" s="9" customFormat="1" ht="20.25" customHeight="1">
      <c r="A11" s="53" t="s">
        <v>57</v>
      </c>
      <c r="B11" s="51">
        <v>22</v>
      </c>
      <c r="C11" s="92">
        <v>10</v>
      </c>
      <c r="D11" s="51">
        <v>35</v>
      </c>
      <c r="E11" s="92">
        <v>12</v>
      </c>
      <c r="F11" s="51">
        <f t="shared" si="0"/>
        <v>79</v>
      </c>
    </row>
    <row r="12" spans="1:6" s="9" customFormat="1" ht="20.25" customHeight="1">
      <c r="A12" s="53" t="s">
        <v>58</v>
      </c>
      <c r="B12" s="51">
        <v>11</v>
      </c>
      <c r="C12" s="92">
        <v>3</v>
      </c>
      <c r="D12" s="51">
        <v>5</v>
      </c>
      <c r="E12" s="92">
        <v>4</v>
      </c>
      <c r="F12" s="51">
        <f t="shared" si="0"/>
        <v>23</v>
      </c>
    </row>
    <row r="13" spans="1:6" s="6" customFormat="1" ht="20.25" customHeight="1">
      <c r="A13" s="93" t="s">
        <v>5</v>
      </c>
      <c r="B13" s="94">
        <f>SUM(B5:B12)</f>
        <v>1805</v>
      </c>
      <c r="C13" s="94">
        <f>SUM(C5:C12)</f>
        <v>687</v>
      </c>
      <c r="D13" s="94">
        <f>SUM(D5:D12)</f>
        <v>554</v>
      </c>
      <c r="E13" s="94">
        <f>SUM(E5:E12)</f>
        <v>44</v>
      </c>
      <c r="F13" s="94">
        <f>SUM(F5:F12)</f>
        <v>3090</v>
      </c>
    </row>
    <row r="14" spans="1:6" s="9" customFormat="1" ht="20.25" customHeight="1">
      <c r="A14" s="91" t="s">
        <v>17</v>
      </c>
      <c r="B14" s="61">
        <v>425</v>
      </c>
      <c r="C14" s="95">
        <v>138</v>
      </c>
      <c r="D14" s="61">
        <v>20</v>
      </c>
      <c r="E14" s="95">
        <v>0</v>
      </c>
      <c r="F14" s="61">
        <f aca="true" t="shared" si="1" ref="F14:F22">SUM(B14:E14)</f>
        <v>583</v>
      </c>
    </row>
    <row r="15" spans="1:6" s="9" customFormat="1" ht="20.25" customHeight="1">
      <c r="A15" s="91" t="s">
        <v>69</v>
      </c>
      <c r="B15" s="51">
        <v>127</v>
      </c>
      <c r="C15" s="92">
        <v>1</v>
      </c>
      <c r="D15" s="51">
        <v>0</v>
      </c>
      <c r="E15" s="92">
        <v>0</v>
      </c>
      <c r="F15" s="51">
        <f t="shared" si="1"/>
        <v>128</v>
      </c>
    </row>
    <row r="16" spans="1:6" s="9" customFormat="1" ht="20.25" customHeight="1">
      <c r="A16" s="91" t="s">
        <v>60</v>
      </c>
      <c r="B16" s="51">
        <v>8</v>
      </c>
      <c r="C16" s="92">
        <v>0</v>
      </c>
      <c r="D16" s="51">
        <v>0</v>
      </c>
      <c r="E16" s="92">
        <v>0</v>
      </c>
      <c r="F16" s="51">
        <f t="shared" si="1"/>
        <v>8</v>
      </c>
    </row>
    <row r="17" spans="1:6" s="9" customFormat="1" ht="20.25" customHeight="1">
      <c r="A17" s="53" t="s">
        <v>59</v>
      </c>
      <c r="B17" s="78">
        <v>2</v>
      </c>
      <c r="C17" s="83">
        <v>0</v>
      </c>
      <c r="D17" s="78">
        <v>0</v>
      </c>
      <c r="E17" s="83">
        <v>0</v>
      </c>
      <c r="F17" s="78">
        <f t="shared" si="1"/>
        <v>2</v>
      </c>
    </row>
    <row r="18" spans="1:6" s="9" customFormat="1" ht="20.25" customHeight="1">
      <c r="A18" s="53" t="s">
        <v>62</v>
      </c>
      <c r="B18" s="51">
        <v>3</v>
      </c>
      <c r="C18" s="92">
        <v>0</v>
      </c>
      <c r="D18" s="51">
        <v>0</v>
      </c>
      <c r="E18" s="92">
        <v>0</v>
      </c>
      <c r="F18" s="51">
        <f t="shared" si="1"/>
        <v>3</v>
      </c>
    </row>
    <row r="19" spans="1:6" s="9" customFormat="1" ht="20.25" customHeight="1">
      <c r="A19" s="53" t="s">
        <v>63</v>
      </c>
      <c r="B19" s="51">
        <v>13</v>
      </c>
      <c r="C19" s="92">
        <v>4</v>
      </c>
      <c r="D19" s="51">
        <v>27</v>
      </c>
      <c r="E19" s="92">
        <v>6</v>
      </c>
      <c r="F19" s="51">
        <f t="shared" si="1"/>
        <v>50</v>
      </c>
    </row>
    <row r="20" spans="1:6" s="9" customFormat="1" ht="20.25" customHeight="1">
      <c r="A20" s="53" t="s">
        <v>64</v>
      </c>
      <c r="B20" s="51">
        <v>0</v>
      </c>
      <c r="C20" s="92">
        <v>0</v>
      </c>
      <c r="D20" s="51">
        <v>0</v>
      </c>
      <c r="E20" s="73">
        <v>0</v>
      </c>
      <c r="F20" s="51">
        <f t="shared" si="1"/>
        <v>0</v>
      </c>
    </row>
    <row r="21" spans="1:6" s="9" customFormat="1" ht="20.25" customHeight="1">
      <c r="A21" s="64" t="s">
        <v>73</v>
      </c>
      <c r="B21" s="68">
        <v>13</v>
      </c>
      <c r="C21" s="96">
        <v>3</v>
      </c>
      <c r="D21" s="68">
        <v>0</v>
      </c>
      <c r="E21" s="97">
        <v>0</v>
      </c>
      <c r="F21" s="68">
        <f t="shared" si="1"/>
        <v>16</v>
      </c>
    </row>
    <row r="22" spans="1:6" s="9" customFormat="1" ht="20.25" customHeight="1">
      <c r="A22" s="53" t="s">
        <v>74</v>
      </c>
      <c r="B22" s="67">
        <v>232</v>
      </c>
      <c r="C22" s="98">
        <v>11</v>
      </c>
      <c r="D22" s="67">
        <v>1</v>
      </c>
      <c r="E22" s="99">
        <v>0</v>
      </c>
      <c r="F22" s="67">
        <f t="shared" si="1"/>
        <v>244</v>
      </c>
    </row>
    <row r="23" spans="1:6" s="4" customFormat="1" ht="20.25" customHeight="1">
      <c r="A23" s="90" t="s">
        <v>75</v>
      </c>
      <c r="B23" s="78">
        <f>B13-B14-B15-B16-B17-B18-B19-B20-B21-B22</f>
        <v>982</v>
      </c>
      <c r="C23" s="78">
        <f>C13-C14-C15-C16-C17-C18-C19-C20-C21-C22</f>
        <v>530</v>
      </c>
      <c r="D23" s="78">
        <f>D13-D14-D15-D16-D17-D18-D19-D20-D21-D22</f>
        <v>506</v>
      </c>
      <c r="E23" s="78">
        <f>E13-E14-E15-E16-E17-E18-E19-E20-E21-E22</f>
        <v>38</v>
      </c>
      <c r="F23" s="113">
        <f>F13-F14-F15-F16-F17-F18-F19-F20-F21-F22</f>
        <v>2056</v>
      </c>
    </row>
    <row r="24" spans="1:6" s="4" customFormat="1" ht="20.25" customHeight="1">
      <c r="A24" s="87" t="s">
        <v>81</v>
      </c>
      <c r="B24" s="31">
        <f>SUM(B21:B23)</f>
        <v>1227</v>
      </c>
      <c r="C24" s="31">
        <f>SUM(C21:C23)</f>
        <v>544</v>
      </c>
      <c r="D24" s="31">
        <f>SUM(D21:D23)</f>
        <v>507</v>
      </c>
      <c r="E24" s="31">
        <f>SUM(E21:E23)</f>
        <v>38</v>
      </c>
      <c r="F24" s="88">
        <f>SUM(F21:F23)</f>
        <v>2316</v>
      </c>
    </row>
    <row r="25" spans="1:6" s="1" customFormat="1" ht="11.25" customHeight="1">
      <c r="A25" s="100"/>
      <c r="B25" s="101"/>
      <c r="C25" s="2"/>
      <c r="D25" s="102"/>
      <c r="E25" s="103"/>
      <c r="F25" s="104"/>
    </row>
    <row r="26" spans="1:6" s="4" customFormat="1" ht="21.75">
      <c r="A26" s="105" t="s">
        <v>25</v>
      </c>
      <c r="B26" s="106"/>
      <c r="C26" s="5"/>
      <c r="D26" s="106"/>
      <c r="E26" s="5"/>
      <c r="F26" s="106"/>
    </row>
    <row r="27" spans="1:6" s="4" customFormat="1" ht="21" customHeight="1">
      <c r="A27" s="37" t="s">
        <v>0</v>
      </c>
      <c r="B27" s="122" t="s">
        <v>18</v>
      </c>
      <c r="C27" s="123"/>
      <c r="D27" s="123"/>
      <c r="E27" s="124"/>
      <c r="F27" s="107" t="s">
        <v>5</v>
      </c>
    </row>
    <row r="28" spans="1:6" s="4" customFormat="1" ht="21" customHeight="1">
      <c r="A28" s="108"/>
      <c r="B28" s="108" t="s">
        <v>21</v>
      </c>
      <c r="C28" s="109" t="s">
        <v>22</v>
      </c>
      <c r="D28" s="108" t="s">
        <v>23</v>
      </c>
      <c r="E28" s="109" t="s">
        <v>24</v>
      </c>
      <c r="F28" s="110"/>
    </row>
    <row r="29" spans="1:6" s="6" customFormat="1" ht="20.25" customHeight="1">
      <c r="A29" s="90" t="s">
        <v>26</v>
      </c>
      <c r="B29" s="78">
        <v>64</v>
      </c>
      <c r="C29" s="83">
        <v>99</v>
      </c>
      <c r="D29" s="78">
        <v>20</v>
      </c>
      <c r="E29" s="83">
        <v>0</v>
      </c>
      <c r="F29" s="33">
        <f aca="true" t="shared" si="2" ref="F29:F38">SUM(B29:E29)</f>
        <v>183</v>
      </c>
    </row>
    <row r="30" spans="1:6" s="6" customFormat="1" ht="20.25" customHeight="1">
      <c r="A30" s="91" t="s">
        <v>27</v>
      </c>
      <c r="B30" s="51">
        <v>11</v>
      </c>
      <c r="C30" s="92">
        <v>37</v>
      </c>
      <c r="D30" s="51">
        <v>0</v>
      </c>
      <c r="E30" s="92">
        <v>0</v>
      </c>
      <c r="F30" s="59">
        <f t="shared" si="2"/>
        <v>48</v>
      </c>
    </row>
    <row r="31" spans="1:6" s="6" customFormat="1" ht="20.25" customHeight="1">
      <c r="A31" s="91" t="s">
        <v>28</v>
      </c>
      <c r="B31" s="51">
        <v>62</v>
      </c>
      <c r="C31" s="92">
        <v>1</v>
      </c>
      <c r="D31" s="51">
        <v>0</v>
      </c>
      <c r="E31" s="92">
        <v>0</v>
      </c>
      <c r="F31" s="59">
        <f t="shared" si="2"/>
        <v>63</v>
      </c>
    </row>
    <row r="32" spans="1:6" s="6" customFormat="1" ht="20.25" customHeight="1">
      <c r="A32" s="91" t="s">
        <v>29</v>
      </c>
      <c r="B32" s="51">
        <v>15</v>
      </c>
      <c r="C32" s="92">
        <v>0</v>
      </c>
      <c r="D32" s="51">
        <v>0</v>
      </c>
      <c r="E32" s="92">
        <v>0</v>
      </c>
      <c r="F32" s="59">
        <f t="shared" si="2"/>
        <v>15</v>
      </c>
    </row>
    <row r="33" spans="1:6" s="6" customFormat="1" ht="20.25" customHeight="1">
      <c r="A33" s="91" t="s">
        <v>30</v>
      </c>
      <c r="B33" s="51">
        <v>129</v>
      </c>
      <c r="C33" s="92">
        <v>0</v>
      </c>
      <c r="D33" s="51">
        <v>0</v>
      </c>
      <c r="E33" s="92">
        <v>0</v>
      </c>
      <c r="F33" s="59">
        <f t="shared" si="2"/>
        <v>129</v>
      </c>
    </row>
    <row r="34" spans="1:6" s="6" customFormat="1" ht="20.25" customHeight="1">
      <c r="A34" s="91" t="s">
        <v>31</v>
      </c>
      <c r="B34" s="51">
        <v>4</v>
      </c>
      <c r="C34" s="92">
        <v>0</v>
      </c>
      <c r="D34" s="51">
        <v>0</v>
      </c>
      <c r="E34" s="92">
        <v>0</v>
      </c>
      <c r="F34" s="59">
        <f t="shared" si="2"/>
        <v>4</v>
      </c>
    </row>
    <row r="35" spans="1:6" s="6" customFormat="1" ht="20.25" customHeight="1">
      <c r="A35" s="62" t="s">
        <v>65</v>
      </c>
      <c r="B35" s="78">
        <v>55</v>
      </c>
      <c r="C35" s="83">
        <v>0</v>
      </c>
      <c r="D35" s="78">
        <v>0</v>
      </c>
      <c r="E35" s="83">
        <v>0</v>
      </c>
      <c r="F35" s="33">
        <f t="shared" si="2"/>
        <v>55</v>
      </c>
    </row>
    <row r="36" spans="1:6" s="6" customFormat="1" ht="20.25" customHeight="1">
      <c r="A36" s="53" t="s">
        <v>66</v>
      </c>
      <c r="B36" s="51">
        <v>27</v>
      </c>
      <c r="C36" s="92">
        <v>0</v>
      </c>
      <c r="D36" s="51">
        <v>0</v>
      </c>
      <c r="E36" s="92">
        <v>0</v>
      </c>
      <c r="F36" s="59">
        <f t="shared" si="2"/>
        <v>27</v>
      </c>
    </row>
    <row r="37" spans="1:6" s="6" customFormat="1" ht="20.25" customHeight="1">
      <c r="A37" s="45" t="s">
        <v>68</v>
      </c>
      <c r="B37" s="51">
        <v>58</v>
      </c>
      <c r="C37" s="92">
        <v>0</v>
      </c>
      <c r="D37" s="51">
        <v>0</v>
      </c>
      <c r="E37" s="92">
        <v>0</v>
      </c>
      <c r="F37" s="59">
        <f t="shared" si="2"/>
        <v>58</v>
      </c>
    </row>
    <row r="38" spans="1:6" s="6" customFormat="1" ht="20.25" customHeight="1">
      <c r="A38" s="45" t="s">
        <v>67</v>
      </c>
      <c r="B38" s="78">
        <v>0</v>
      </c>
      <c r="C38" s="83">
        <v>1</v>
      </c>
      <c r="D38" s="78">
        <v>0</v>
      </c>
      <c r="E38" s="83">
        <v>0</v>
      </c>
      <c r="F38" s="33">
        <f t="shared" si="2"/>
        <v>1</v>
      </c>
    </row>
    <row r="39" spans="1:6" s="4" customFormat="1" ht="21" customHeight="1">
      <c r="A39" s="111" t="s">
        <v>5</v>
      </c>
      <c r="B39" s="37">
        <f>SUM(B29:B38)</f>
        <v>425</v>
      </c>
      <c r="C39" s="37">
        <f>SUM(C29:C38)</f>
        <v>138</v>
      </c>
      <c r="D39" s="37">
        <f>SUM(D29:D38)</f>
        <v>20</v>
      </c>
      <c r="E39" s="37">
        <f>SUM(E29:E38)</f>
        <v>0</v>
      </c>
      <c r="F39" s="37">
        <f>SUM(F29:F38)</f>
        <v>583</v>
      </c>
    </row>
    <row r="40" spans="3:6" s="4" customFormat="1" ht="24" customHeight="1">
      <c r="C40" s="112" t="s">
        <v>87</v>
      </c>
      <c r="D40" s="5"/>
      <c r="E40" s="5"/>
      <c r="F40" s="5"/>
    </row>
    <row r="41" spans="3:6" s="4" customFormat="1" ht="24" customHeight="1">
      <c r="C41" s="112"/>
      <c r="D41" s="5" t="s">
        <v>85</v>
      </c>
      <c r="E41" s="5"/>
      <c r="F41" s="5"/>
    </row>
    <row r="42" spans="3:6" s="4" customFormat="1" ht="24" customHeight="1">
      <c r="C42" s="5"/>
      <c r="D42" s="112" t="s">
        <v>32</v>
      </c>
      <c r="E42" s="5"/>
      <c r="F42" s="5"/>
    </row>
  </sheetData>
  <mergeCells count="2">
    <mergeCell ref="B3:E3"/>
    <mergeCell ref="B27:E27"/>
  </mergeCells>
  <printOptions/>
  <pageMargins left="0.5" right="0.5" top="0.75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7">
      <selection activeCell="A25" sqref="A25"/>
    </sheetView>
  </sheetViews>
  <sheetFormatPr defaultColWidth="9.140625" defaultRowHeight="12.75"/>
  <cols>
    <col min="1" max="1" width="55.28125" style="6" customWidth="1"/>
    <col min="2" max="2" width="6.8515625" style="6" customWidth="1"/>
    <col min="3" max="3" width="24.8515625" style="6" customWidth="1"/>
    <col min="4" max="4" width="17.57421875" style="6" customWidth="1"/>
    <col min="5" max="5" width="17.00390625" style="6" customWidth="1"/>
    <col min="6" max="6" width="25.00390625" style="6" bestFit="1" customWidth="1"/>
    <col min="7" max="16384" width="9.140625" style="6" customWidth="1"/>
  </cols>
  <sheetData>
    <row r="1" ht="20.25">
      <c r="F1" s="22" t="s">
        <v>49</v>
      </c>
    </row>
    <row r="2" ht="20.25">
      <c r="F2" s="22"/>
    </row>
    <row r="3" spans="1:6" ht="26.25">
      <c r="A3" s="125" t="s">
        <v>33</v>
      </c>
      <c r="B3" s="125"/>
      <c r="C3" s="125"/>
      <c r="D3" s="125"/>
      <c r="E3" s="125"/>
      <c r="F3" s="125"/>
    </row>
    <row r="5" spans="1:6" ht="21">
      <c r="A5" s="23" t="s">
        <v>35</v>
      </c>
      <c r="B5" s="26" t="s">
        <v>34</v>
      </c>
      <c r="C5" s="117" t="s">
        <v>36</v>
      </c>
      <c r="D5" s="118"/>
      <c r="E5" s="116" t="s">
        <v>39</v>
      </c>
      <c r="F5" s="118"/>
    </row>
    <row r="6" spans="1:6" ht="21">
      <c r="A6" s="24"/>
      <c r="B6" s="25"/>
      <c r="C6" s="31" t="s">
        <v>37</v>
      </c>
      <c r="D6" s="31" t="s">
        <v>38</v>
      </c>
      <c r="E6" s="34" t="s">
        <v>40</v>
      </c>
      <c r="F6" s="34" t="s">
        <v>41</v>
      </c>
    </row>
    <row r="7" spans="1:6" ht="20.25">
      <c r="A7" s="29"/>
      <c r="B7" s="27"/>
      <c r="C7" s="27"/>
      <c r="D7" s="27"/>
      <c r="E7" s="27"/>
      <c r="F7" s="27"/>
    </row>
    <row r="8" spans="1:6" ht="21">
      <c r="A8" s="30" t="s">
        <v>46</v>
      </c>
      <c r="B8" s="27"/>
      <c r="C8" s="27"/>
      <c r="D8" s="27"/>
      <c r="E8" s="27"/>
      <c r="F8" s="27"/>
    </row>
    <row r="9" spans="1:6" ht="20.25">
      <c r="A9" s="27"/>
      <c r="B9" s="27"/>
      <c r="C9" s="27"/>
      <c r="D9" s="27"/>
      <c r="E9" s="27"/>
      <c r="F9" s="27"/>
    </row>
    <row r="10" spans="1:9" ht="26.25" customHeight="1">
      <c r="A10" s="27" t="s">
        <v>42</v>
      </c>
      <c r="B10" s="35" t="s">
        <v>44</v>
      </c>
      <c r="C10" s="33" t="s">
        <v>45</v>
      </c>
      <c r="D10" s="33" t="s">
        <v>76</v>
      </c>
      <c r="E10" s="35" t="s">
        <v>47</v>
      </c>
      <c r="F10" s="35" t="s">
        <v>48</v>
      </c>
      <c r="H10" s="6">
        <v>1128</v>
      </c>
      <c r="I10" s="6">
        <v>2056</v>
      </c>
    </row>
    <row r="11" spans="1:6" ht="26.25" customHeight="1">
      <c r="A11" s="27"/>
      <c r="B11" s="35"/>
      <c r="C11" s="33" t="s">
        <v>51</v>
      </c>
      <c r="D11" s="33" t="s">
        <v>77</v>
      </c>
      <c r="E11" s="35"/>
      <c r="F11" s="35"/>
    </row>
    <row r="12" spans="1:6" ht="20.25">
      <c r="A12" s="27"/>
      <c r="B12" s="35"/>
      <c r="C12" s="27"/>
      <c r="D12" s="27"/>
      <c r="E12" s="35"/>
      <c r="F12" s="35"/>
    </row>
    <row r="13" spans="1:6" ht="20.25">
      <c r="A13" s="27"/>
      <c r="B13" s="35"/>
      <c r="C13" s="27"/>
      <c r="D13" s="27"/>
      <c r="E13" s="35"/>
      <c r="F13" s="35"/>
    </row>
    <row r="14" spans="1:6" ht="26.25" customHeight="1">
      <c r="A14" s="27" t="s">
        <v>80</v>
      </c>
      <c r="B14" s="35" t="s">
        <v>44</v>
      </c>
      <c r="C14" s="32" t="s">
        <v>50</v>
      </c>
      <c r="D14" s="33" t="s">
        <v>78</v>
      </c>
      <c r="E14" s="35" t="s">
        <v>47</v>
      </c>
      <c r="F14" s="35" t="s">
        <v>48</v>
      </c>
    </row>
    <row r="15" spans="1:6" ht="26.25" customHeight="1">
      <c r="A15" s="27" t="s">
        <v>43</v>
      </c>
      <c r="B15" s="35"/>
      <c r="C15" s="33" t="s">
        <v>52</v>
      </c>
      <c r="D15" s="33" t="s">
        <v>79</v>
      </c>
      <c r="E15" s="27"/>
      <c r="F15" s="27"/>
    </row>
    <row r="16" spans="1:6" ht="20.25">
      <c r="A16" s="27"/>
      <c r="B16" s="27"/>
      <c r="C16" s="27"/>
      <c r="D16" s="27"/>
      <c r="E16" s="27"/>
      <c r="F16" s="27"/>
    </row>
    <row r="17" spans="1:6" ht="20.25">
      <c r="A17" s="27"/>
      <c r="B17" s="27"/>
      <c r="C17" s="27"/>
      <c r="D17" s="27"/>
      <c r="E17" s="27"/>
      <c r="F17" s="27"/>
    </row>
    <row r="18" spans="1:6" ht="20.25">
      <c r="A18" s="28"/>
      <c r="B18" s="28"/>
      <c r="C18" s="28"/>
      <c r="D18" s="28"/>
      <c r="E18" s="28"/>
      <c r="F18" s="28"/>
    </row>
    <row r="20" ht="20.25">
      <c r="A20" s="6" t="s">
        <v>70</v>
      </c>
    </row>
    <row r="21" ht="20.25">
      <c r="A21" s="6" t="s">
        <v>71</v>
      </c>
    </row>
    <row r="22" ht="20.25">
      <c r="A22" s="6" t="s">
        <v>53</v>
      </c>
    </row>
    <row r="23" ht="20.25">
      <c r="A23" s="6" t="s">
        <v>54</v>
      </c>
    </row>
  </sheetData>
  <mergeCells count="3">
    <mergeCell ref="A3:F3"/>
    <mergeCell ref="C5:D5"/>
    <mergeCell ref="E5:F5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</dc:creator>
  <cp:keywords/>
  <dc:description/>
  <cp:lastModifiedBy>xx</cp:lastModifiedBy>
  <cp:lastPrinted>2002-01-31T19:36:17Z</cp:lastPrinted>
  <dcterms:created xsi:type="dcterms:W3CDTF">2007-04-05T06:08:04Z</dcterms:created>
  <dcterms:modified xsi:type="dcterms:W3CDTF">2002-01-31T19:37:46Z</dcterms:modified>
  <cp:category/>
  <cp:version/>
  <cp:contentType/>
  <cp:contentStatus/>
</cp:coreProperties>
</file>